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<sst xmlns="http://schemas.openxmlformats.org/spreadsheetml/2006/main" count="154" uniqueCount="135">
  <si>
    <t>SKOGSPROTOKOLL - JAKTPRØVE FOR BANDHUND</t>
  </si>
  <si>
    <t>Arrangør</t>
  </si>
  <si>
    <t>Hordaland Elghundklubb</t>
  </si>
  <si>
    <t>Klubb nr</t>
  </si>
  <si>
    <t>007022</t>
  </si>
  <si>
    <t>Ref. nr</t>
  </si>
  <si>
    <t>37-13002</t>
  </si>
  <si>
    <t>Katalog nr</t>
  </si>
  <si>
    <t>2003</t>
  </si>
  <si>
    <t>Fører</t>
  </si>
  <si>
    <t>Kjerrgård, Tim</t>
  </si>
  <si>
    <t>Dommer. Nr</t>
  </si>
  <si>
    <t>3508179</t>
  </si>
  <si>
    <t>Dommer</t>
  </si>
  <si>
    <t>Vassdal, Svein Magne</t>
  </si>
  <si>
    <t>Dato</t>
  </si>
  <si>
    <t>Hundens navn</t>
  </si>
  <si>
    <t>VOSSASVARTEN'S BIRK</t>
  </si>
  <si>
    <t>Eier</t>
  </si>
  <si>
    <t>Reg. nr</t>
  </si>
  <si>
    <t>NO36231/11</t>
  </si>
  <si>
    <t>Født</t>
  </si>
  <si>
    <t>Kjønn</t>
  </si>
  <si>
    <t>H</t>
  </si>
  <si>
    <t>Postnr/sted</t>
  </si>
  <si>
    <t>5264 Garnes</t>
  </si>
  <si>
    <t>ID</t>
  </si>
  <si>
    <t>578098100329283</t>
  </si>
  <si>
    <t>Rase</t>
  </si>
  <si>
    <t>Norsk Elghund Sort</t>
  </si>
  <si>
    <t>Oppdretter</t>
  </si>
  <si>
    <t>Rogne, Jarle</t>
  </si>
  <si>
    <t>Godkjent Sporprøve dato</t>
  </si>
  <si>
    <t>5700  Voss</t>
  </si>
  <si>
    <t>Føreforhold</t>
  </si>
  <si>
    <t>Værforhold</t>
  </si>
  <si>
    <t>Elgbestand</t>
  </si>
  <si>
    <t>Tider</t>
  </si>
  <si>
    <t>Barmark</t>
  </si>
  <si>
    <t>x</t>
  </si>
  <si>
    <t>Meget bra</t>
  </si>
  <si>
    <t>Stor</t>
  </si>
  <si>
    <t>Start kl.</t>
  </si>
  <si>
    <t>0600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</si>
  <si>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</si>
  <si>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</si>
  <si>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</si>
  <si>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</si>
  <si>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</si>
  <si>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</si>
  <si>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</si>
  <si>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</si>
  <si>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</si>
  <si>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1215</t>
  </si>
  <si>
    <t>Endelig poengsum</t>
  </si>
  <si>
    <t>Klokken:</t>
  </si>
  <si>
    <t>Hendelsesforløp:</t>
  </si>
  <si>
    <t>Starter prøven fra skogsbil vei. 12 grader,  vind 2 ms fra sør, regn, skodde og litt sol på slutten av prøven!</t>
  </si>
  <si>
    <t>0605</t>
  </si>
  <si>
    <t>Hunden finn heilt ferske hjorte spor som den begynner å følge. Spora går i feil retning og vi får vinden i ryggen, bryter av!</t>
  </si>
  <si>
    <t>0700</t>
  </si>
  <si>
    <t>Hunden har fleire korte over vers arbeid, som pga veldig skiftende vind, ikkje gjer resultat.</t>
  </si>
  <si>
    <t>0830</t>
  </si>
  <si>
    <t>0950</t>
  </si>
  <si>
    <t xml:space="preserve">Hunden markerer på overver, går 50 meter og setter seg ned.Vinden snur og hunden mister over veret, det blir ingenting ut av situasjonen! </t>
  </si>
  <si>
    <t>1000</t>
  </si>
  <si>
    <t>1015</t>
  </si>
  <si>
    <t>1030</t>
  </si>
  <si>
    <t>Hunden fører oss på over ver inn på ei seng etter kolle og kalv, heilt fersk!</t>
  </si>
  <si>
    <t>1035</t>
  </si>
  <si>
    <t xml:space="preserve">Hunden markerer kraftigt på over ver, etter 100 meters oververs arbeid, stopper hunden forann eit gran felt. </t>
  </si>
  <si>
    <t>1050</t>
  </si>
  <si>
    <t xml:space="preserve">Hunden markere tydelig at det står dyr i gran feltet, hunden går eit par meter inn i granfeltet, og blir veldig ivrig. </t>
  </si>
  <si>
    <t>1052</t>
  </si>
  <si>
    <t>Prøven avsluttes i skogen!</t>
  </si>
  <si>
    <t>Konklusjon:</t>
  </si>
  <si>
    <t>Under krevende forhold i skogen i dag, med mye skiftende vind, Har Birk gjort eit godt arbeid i dag. Han viser evne til å jakte heile dagen, og sammarbeider godt med sin fører. Sporing er tatt med fra dag 1.</t>
  </si>
  <si>
    <t>Moment</t>
  </si>
  <si>
    <t>Prestasjonspoeng</t>
  </si>
  <si>
    <t>Vekttall</t>
  </si>
  <si>
    <t>Poeng</t>
  </si>
  <si>
    <t>Oppførsel ved søk etter elg.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</si>
  <si>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</si>
  <si>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</si>
  <si>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</si>
  <si>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</si>
  <si>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</si>
  <si>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</si>
  <si>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</si>
  <si>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</si>
  <si>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</si>
  <si>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</si>
  <si>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</si>
  <si>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</si>
  <si>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</si>
  <si>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</si>
  <si>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Jarle rogne</t>
  </si>
  <si>
    <t>Knut Mathisen</t>
  </si>
  <si>
    <t>Svein Magne Vassdal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</si>
  <si>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</si>
  <si>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</si>
  <si>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</si>
  <si>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</si>
  <si>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</si>
  <si>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</si>
  <si>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</si>
  <si>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</si>
  <si>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148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</si>
  <si>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</si>
  <si>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</si>
  <si>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</si>
  <si>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</si>
  <si>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</si>
  <si>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</si>
  <si>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</si>
  <si>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</si>
  <si>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</si>
  <si>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</si>
  <si>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</si>
  <si>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</si>
  <si>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</si>
  <si>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</si>
  <si>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</si>
  <si>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</si>
  <si>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</si>
  <si>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</si>
  <si>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</si>
  <si>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</si>
  <si>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</si>
  <si>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</si>
  <si>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</si>
  <si>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>Vinden har no snudd heilt, fra sør til nord. Vi velger å ta ein transport etappe til andre enden av terrenget og begynne derfra igjen.</t>
  </si>
  <si>
    <t>Pause</t>
  </si>
  <si>
    <t>Pause slutt</t>
  </si>
  <si>
    <t>Dommer høyrer at dyr går ut inne i gran feltet, Verken dommer, fører eller hunden ser dyret går ut. Hunden blir litt urolig og ivrig av situasjonen, men er heilt taus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</si>
</sst>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28">
      <selection activeCell="AJ39" sqref="AJ39:AK3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2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3</v>
      </c>
      <c r="R2" s="136"/>
      <c r="S2" s="137" t="s">
        <v>4</v>
      </c>
      <c r="T2" s="137"/>
      <c r="U2" s="136" t="s">
        <v>5</v>
      </c>
      <c r="V2" s="136"/>
      <c r="W2" s="136"/>
      <c r="X2" s="138" t="s">
        <v>6</v>
      </c>
      <c r="Y2" s="138"/>
      <c r="Z2" s="138"/>
      <c r="AA2" s="138"/>
      <c r="AB2" s="138"/>
      <c r="AC2" s="138"/>
      <c r="AD2" s="136" t="s">
        <v>7</v>
      </c>
      <c r="AE2" s="136"/>
      <c r="AF2" s="136"/>
      <c r="AG2" s="136"/>
      <c r="AH2" s="136"/>
      <c r="AI2" s="139" t="s">
        <v>8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9</v>
      </c>
      <c r="C3" s="119"/>
      <c r="D3" s="4"/>
      <c r="E3" s="131" t="s">
        <v>10</v>
      </c>
      <c r="F3" s="131"/>
      <c r="G3" s="131"/>
      <c r="H3" s="131"/>
      <c r="I3" s="131"/>
      <c r="J3" s="131"/>
      <c r="K3" s="131"/>
      <c r="L3" s="131"/>
      <c r="M3" s="132" t="s">
        <v>11</v>
      </c>
      <c r="N3" s="132"/>
      <c r="O3" s="132"/>
      <c r="P3" s="132"/>
      <c r="Q3" s="133" t="s">
        <v>12</v>
      </c>
      <c r="R3" s="133"/>
      <c r="S3" s="116" t="s">
        <v>13</v>
      </c>
      <c r="T3" s="116"/>
      <c r="U3" s="4"/>
      <c r="V3" s="131" t="s">
        <v>14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15</v>
      </c>
      <c r="AJ3" s="116"/>
      <c r="AK3" s="116"/>
      <c r="AL3" s="127">
        <v>41462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16</v>
      </c>
      <c r="C5" s="128"/>
      <c r="D5" s="128"/>
      <c r="E5" s="128"/>
      <c r="F5" s="128"/>
      <c r="G5" s="128"/>
      <c r="H5" s="129" t="s">
        <v>17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18</v>
      </c>
      <c r="T5" s="128"/>
      <c r="U5" s="128"/>
      <c r="V5" s="128"/>
      <c r="W5" s="130" t="s">
        <v>10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19</v>
      </c>
      <c r="C6" s="98"/>
      <c r="D6" s="98"/>
      <c r="E6" s="123" t="s">
        <v>20</v>
      </c>
      <c r="F6" s="123"/>
      <c r="G6" s="123"/>
      <c r="H6" s="123"/>
      <c r="I6" s="123"/>
      <c r="J6" s="6" t="s">
        <v>21</v>
      </c>
      <c r="K6" s="124">
        <v>40615</v>
      </c>
      <c r="L6" s="124"/>
      <c r="M6" s="124"/>
      <c r="N6" s="124"/>
      <c r="O6" s="125" t="s">
        <v>22</v>
      </c>
      <c r="P6" s="125"/>
      <c r="Q6" s="126" t="s">
        <v>23</v>
      </c>
      <c r="R6" s="126"/>
      <c r="S6" s="98" t="s">
        <v>24</v>
      </c>
      <c r="T6" s="98"/>
      <c r="U6" s="98"/>
      <c r="V6" s="98"/>
      <c r="W6" s="120" t="s">
        <v>25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26</v>
      </c>
      <c r="C7" s="121" t="s">
        <v>27</v>
      </c>
      <c r="D7" s="121"/>
      <c r="E7" s="121"/>
      <c r="F7" s="121"/>
      <c r="G7" s="121"/>
      <c r="H7" s="121"/>
      <c r="I7" s="121"/>
      <c r="J7" s="121"/>
      <c r="K7" s="99" t="s">
        <v>28</v>
      </c>
      <c r="L7" s="99"/>
      <c r="M7" s="122" t="s">
        <v>29</v>
      </c>
      <c r="N7" s="122"/>
      <c r="O7" s="122"/>
      <c r="P7" s="122"/>
      <c r="Q7" s="122"/>
      <c r="R7" s="122"/>
      <c r="S7" s="98" t="s">
        <v>30</v>
      </c>
      <c r="T7" s="98"/>
      <c r="U7" s="98"/>
      <c r="V7" s="98"/>
      <c r="W7" s="120" t="s">
        <v>31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32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24</v>
      </c>
      <c r="T8" s="119"/>
      <c r="U8" s="119"/>
      <c r="V8" s="119"/>
      <c r="W8" s="106" t="s">
        <v>33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34</v>
      </c>
      <c r="C10" s="108"/>
      <c r="D10" s="108"/>
      <c r="E10" s="108"/>
      <c r="F10" s="108"/>
      <c r="G10" s="108"/>
      <c r="H10" s="108"/>
      <c r="I10" s="109" t="s">
        <v>35</v>
      </c>
      <c r="J10" s="109"/>
      <c r="K10" s="109"/>
      <c r="L10" s="109"/>
      <c r="M10" s="109" t="s">
        <v>36</v>
      </c>
      <c r="N10" s="109"/>
      <c r="O10" s="109"/>
      <c r="P10" s="109"/>
      <c r="Q10" s="110" t="s">
        <v>37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38</v>
      </c>
      <c r="C11" s="98"/>
      <c r="D11" s="98"/>
      <c r="E11" s="98"/>
      <c r="F11" s="98"/>
      <c r="G11" s="98"/>
      <c r="H11" s="7" t="s">
        <v>39</v>
      </c>
      <c r="I11" s="99" t="s">
        <v>40</v>
      </c>
      <c r="J11" s="99"/>
      <c r="K11" s="99"/>
      <c r="L11" s="7"/>
      <c r="M11" s="99" t="s">
        <v>41</v>
      </c>
      <c r="N11" s="99"/>
      <c r="O11" s="99"/>
      <c r="P11" s="7"/>
      <c r="Q11" s="99" t="s">
        <v>42</v>
      </c>
      <c r="R11" s="99"/>
      <c r="S11" s="99"/>
      <c r="T11" s="105" t="s">
        <v>43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44</v>
      </c>
      <c r="C12" s="98"/>
      <c r="D12" s="98"/>
      <c r="E12" s="98"/>
      <c r="F12" s="98"/>
      <c r="G12" s="98"/>
      <c r="H12" s="7"/>
      <c r="I12" s="99" t="s">
        <v>45</v>
      </c>
      <c r="J12" s="99"/>
      <c r="K12" s="99"/>
      <c r="L12" s="7" t="s">
        <v>39</v>
      </c>
      <c r="M12" s="99" t="s">
        <v>45</v>
      </c>
      <c r="N12" s="99"/>
      <c r="O12" s="99"/>
      <c r="P12" s="7" t="s">
        <v>39</v>
      </c>
      <c r="Q12" s="99" t="s">
        <v>46</v>
      </c>
      <c r="R12" s="99"/>
      <c r="S12" s="99"/>
      <c r="T12" s="10">
        <v>6</v>
      </c>
      <c r="U12" s="11" t="s">
        <v>47</v>
      </c>
      <c r="V12" s="12"/>
      <c r="W12" s="101" t="s">
        <v>48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49</v>
      </c>
      <c r="C13" s="98"/>
      <c r="D13" s="98"/>
      <c r="E13" s="98"/>
      <c r="F13" s="98"/>
      <c r="G13" s="98"/>
      <c r="H13" s="7"/>
      <c r="I13" s="99" t="s">
        <v>50</v>
      </c>
      <c r="J13" s="99"/>
      <c r="K13" s="99"/>
      <c r="L13" s="7"/>
      <c r="M13" s="99" t="s">
        <v>51</v>
      </c>
      <c r="N13" s="99"/>
      <c r="O13" s="99"/>
      <c r="P13" s="7"/>
      <c r="Q13" s="99" t="s">
        <v>52</v>
      </c>
      <c r="R13" s="99"/>
      <c r="S13" s="99"/>
      <c r="T13" s="100" t="s">
        <v>53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54</v>
      </c>
      <c r="C14" s="93"/>
      <c r="D14" s="93"/>
      <c r="E14" s="93"/>
      <c r="F14" s="93"/>
      <c r="G14" s="93"/>
      <c r="H14" s="93"/>
      <c r="I14" s="16">
        <f>S40</f>
        <v>72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55</v>
      </c>
      <c r="C16" s="86"/>
      <c r="D16" s="86"/>
      <c r="E16" s="86"/>
      <c r="F16" s="86"/>
      <c r="G16" s="86"/>
      <c r="H16" s="86"/>
      <c r="I16" s="87" t="s">
        <v>56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43</v>
      </c>
      <c r="C17" s="88"/>
      <c r="D17" s="88"/>
      <c r="E17" s="88"/>
      <c r="F17" s="88"/>
      <c r="G17" s="88"/>
      <c r="H17" s="88"/>
      <c r="I17" s="89" t="s">
        <v>57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58</v>
      </c>
      <c r="C18" s="83"/>
      <c r="D18" s="83"/>
      <c r="E18" s="83"/>
      <c r="F18" s="83"/>
      <c r="G18" s="83"/>
      <c r="H18" s="83"/>
      <c r="I18" s="84" t="s">
        <v>59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60</v>
      </c>
      <c r="C19" s="83"/>
      <c r="D19" s="83"/>
      <c r="E19" s="83"/>
      <c r="F19" s="83"/>
      <c r="G19" s="83"/>
      <c r="H19" s="83"/>
      <c r="I19" s="84" t="s">
        <v>61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62</v>
      </c>
      <c r="C20" s="83"/>
      <c r="D20" s="83"/>
      <c r="E20" s="83"/>
      <c r="F20" s="83"/>
      <c r="G20" s="83"/>
      <c r="H20" s="83"/>
      <c r="I20" s="84" t="s">
        <v>131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63</v>
      </c>
      <c r="C21" s="83"/>
      <c r="D21" s="83"/>
      <c r="E21" s="83"/>
      <c r="F21" s="83"/>
      <c r="G21" s="83"/>
      <c r="H21" s="83"/>
      <c r="I21" s="84" t="s">
        <v>64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65</v>
      </c>
      <c r="C22" s="83"/>
      <c r="D22" s="83"/>
      <c r="E22" s="83"/>
      <c r="F22" s="83"/>
      <c r="G22" s="83"/>
      <c r="H22" s="83"/>
      <c r="I22" s="84" t="s">
        <v>132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66</v>
      </c>
      <c r="C23" s="83"/>
      <c r="D23" s="83"/>
      <c r="E23" s="83"/>
      <c r="F23" s="83"/>
      <c r="G23" s="83"/>
      <c r="H23" s="83"/>
      <c r="I23" s="84" t="s">
        <v>133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67</v>
      </c>
      <c r="C24" s="83"/>
      <c r="D24" s="83"/>
      <c r="E24" s="83"/>
      <c r="F24" s="83"/>
      <c r="G24" s="83"/>
      <c r="H24" s="83"/>
      <c r="I24" s="84" t="s">
        <v>68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69</v>
      </c>
      <c r="C25" s="83"/>
      <c r="D25" s="83"/>
      <c r="E25" s="83"/>
      <c r="F25" s="83"/>
      <c r="G25" s="83"/>
      <c r="H25" s="83"/>
      <c r="I25" s="84" t="s">
        <v>70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71</v>
      </c>
      <c r="C26" s="83"/>
      <c r="D26" s="83"/>
      <c r="E26" s="83"/>
      <c r="F26" s="83"/>
      <c r="G26" s="83"/>
      <c r="H26" s="83"/>
      <c r="I26" s="84" t="s">
        <v>72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 t="s">
        <v>73</v>
      </c>
      <c r="C27" s="83"/>
      <c r="D27" s="83"/>
      <c r="E27" s="83"/>
      <c r="F27" s="83"/>
      <c r="G27" s="83"/>
      <c r="H27" s="83"/>
      <c r="I27" s="84" t="s">
        <v>134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 t="s">
        <v>53</v>
      </c>
      <c r="C28" s="83"/>
      <c r="D28" s="83"/>
      <c r="E28" s="83"/>
      <c r="F28" s="83"/>
      <c r="G28" s="83"/>
      <c r="H28" s="83"/>
      <c r="I28" s="84" t="s">
        <v>74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 t="s">
        <v>75</v>
      </c>
      <c r="C30" s="83"/>
      <c r="D30" s="83"/>
      <c r="E30" s="83"/>
      <c r="F30" s="83"/>
      <c r="G30" s="83"/>
      <c r="H30" s="83"/>
      <c r="I30" s="84" t="s">
        <v>76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12.75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12.75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77</v>
      </c>
      <c r="C34" s="73"/>
      <c r="D34" s="73"/>
      <c r="E34" s="73"/>
      <c r="F34" s="73"/>
      <c r="G34" s="73"/>
      <c r="H34" s="73"/>
      <c r="I34" s="73"/>
      <c r="J34" s="74" t="s">
        <v>78</v>
      </c>
      <c r="K34" s="74"/>
      <c r="L34" s="74"/>
      <c r="M34" s="74"/>
      <c r="N34" s="74"/>
      <c r="O34" s="74"/>
      <c r="P34" s="20"/>
      <c r="Q34" s="75" t="s">
        <v>79</v>
      </c>
      <c r="R34" s="75"/>
      <c r="S34" s="75" t="s">
        <v>80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81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8</v>
      </c>
      <c r="O35" s="72"/>
      <c r="P35" s="22" t="s">
        <v>39</v>
      </c>
      <c r="Q35" s="54">
        <v>1</v>
      </c>
      <c r="R35" s="54"/>
      <c r="S35" s="55">
        <f>INT(N35)*Q35</f>
        <v>8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82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7</v>
      </c>
      <c r="O36" s="63"/>
      <c r="P36" s="22" t="s">
        <v>39</v>
      </c>
      <c r="Q36" s="54">
        <v>3</v>
      </c>
      <c r="R36" s="54"/>
      <c r="S36" s="55">
        <f>INT(N36)*Q36</f>
        <v>21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83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7</v>
      </c>
      <c r="O37" s="63"/>
      <c r="P37" s="22" t="s">
        <v>39</v>
      </c>
      <c r="Q37" s="54">
        <v>3</v>
      </c>
      <c r="R37" s="54"/>
      <c r="S37" s="55">
        <f>INT(N37)*Q37</f>
        <v>21</v>
      </c>
      <c r="T37" s="55"/>
      <c r="U37" s="66" t="s">
        <v>84</v>
      </c>
      <c r="V37" s="66"/>
      <c r="W37" s="66"/>
      <c r="X37" s="66"/>
      <c r="Y37" s="66"/>
      <c r="Z37" s="66"/>
      <c r="AA37" s="66"/>
      <c r="AB37" s="67">
        <v>80</v>
      </c>
      <c r="AC37" s="67"/>
      <c r="AD37" s="67"/>
      <c r="AE37" s="60" t="s">
        <v>80</v>
      </c>
      <c r="AF37" s="60"/>
      <c r="AG37" s="60"/>
      <c r="AH37" s="60"/>
      <c r="AI37" s="60"/>
      <c r="AJ37" s="61">
        <v>1</v>
      </c>
      <c r="AK37" s="61"/>
      <c r="AL37" s="62" t="s">
        <v>85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86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7</v>
      </c>
      <c r="O38" s="63"/>
      <c r="P38" s="22" t="s">
        <v>39</v>
      </c>
      <c r="Q38" s="54">
        <v>2</v>
      </c>
      <c r="R38" s="54"/>
      <c r="S38" s="55">
        <f>INT(N38)*Q38</f>
        <v>14</v>
      </c>
      <c r="T38" s="55"/>
      <c r="U38" s="64" t="s">
        <v>87</v>
      </c>
      <c r="V38" s="64"/>
      <c r="W38" s="64"/>
      <c r="X38" s="64"/>
      <c r="Y38" s="64"/>
      <c r="Z38" s="64"/>
      <c r="AA38" s="64"/>
      <c r="AB38" s="65">
        <v>72</v>
      </c>
      <c r="AC38" s="65"/>
      <c r="AD38" s="65"/>
      <c r="AE38" s="58" t="s">
        <v>80</v>
      </c>
      <c r="AF38" s="58"/>
      <c r="AG38" s="58"/>
      <c r="AH38" s="58"/>
      <c r="AI38" s="58"/>
      <c r="AJ38" s="51">
        <v>2</v>
      </c>
      <c r="AK38" s="51"/>
      <c r="AL38" s="45" t="s">
        <v>85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88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8</v>
      </c>
      <c r="O39" s="53"/>
      <c r="P39" s="22" t="s">
        <v>39</v>
      </c>
      <c r="Q39" s="54">
        <v>1</v>
      </c>
      <c r="R39" s="54"/>
      <c r="S39" s="55">
        <f>INT(N39)*Q39</f>
        <v>8</v>
      </c>
      <c r="T39" s="55"/>
      <c r="U39" s="56" t="s">
        <v>89</v>
      </c>
      <c r="V39" s="56"/>
      <c r="W39" s="56"/>
      <c r="X39" s="56"/>
      <c r="Y39" s="56"/>
      <c r="Z39" s="56"/>
      <c r="AA39" s="56"/>
      <c r="AB39" s="57">
        <f>SUM(AB37:AD38)</f>
        <v>152</v>
      </c>
      <c r="AC39" s="57"/>
      <c r="AD39" s="57"/>
      <c r="AE39" s="58" t="s">
        <v>90</v>
      </c>
      <c r="AF39" s="58"/>
      <c r="AG39" s="58"/>
      <c r="AH39" s="58"/>
      <c r="AI39" s="58"/>
      <c r="AJ39" s="59">
        <v>1</v>
      </c>
      <c r="AK39" s="59"/>
      <c r="AL39" s="45" t="s">
        <v>85</v>
      </c>
      <c r="AM39" s="45"/>
      <c r="AN39" s="45"/>
      <c r="AO39" s="3"/>
    </row>
    <row r="40" spans="1:41" ht="20.25" customHeight="1">
      <c r="A40" s="1"/>
      <c r="B40" s="46" t="s">
        <v>91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72</v>
      </c>
      <c r="T40" s="47"/>
      <c r="U40" s="48" t="s">
        <v>92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9"/>
      <c r="AL40" s="50" t="s">
        <v>85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93</v>
      </c>
      <c r="C42" s="38"/>
      <c r="D42" s="38"/>
      <c r="E42" s="38"/>
      <c r="F42" s="38"/>
      <c r="G42" s="38"/>
      <c r="H42" s="38"/>
      <c r="I42" s="38"/>
      <c r="J42" s="38"/>
      <c r="K42" s="39" t="s">
        <v>94</v>
      </c>
      <c r="L42" s="39"/>
      <c r="M42" s="39"/>
      <c r="N42" s="39"/>
      <c r="O42" s="39"/>
      <c r="P42" s="39"/>
      <c r="Q42" s="39"/>
      <c r="R42" s="39"/>
      <c r="S42" s="39" t="s">
        <v>13</v>
      </c>
      <c r="T42" s="39"/>
      <c r="U42" s="39"/>
      <c r="V42" s="39"/>
      <c r="W42" s="39"/>
      <c r="X42" s="39"/>
      <c r="Y42" s="39"/>
      <c r="Z42" s="39"/>
      <c r="AA42" s="39"/>
      <c r="AB42" s="40" t="s">
        <v>95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96</v>
      </c>
      <c r="C43" s="41"/>
      <c r="D43" s="41"/>
      <c r="E43" s="41"/>
      <c r="F43" s="41"/>
      <c r="G43" s="41"/>
      <c r="H43" s="41"/>
      <c r="I43" s="41"/>
      <c r="J43" s="41"/>
      <c r="K43" s="42" t="s">
        <v>97</v>
      </c>
      <c r="L43" s="42"/>
      <c r="M43" s="42"/>
      <c r="N43" s="42"/>
      <c r="O43" s="42"/>
      <c r="P43" s="42"/>
      <c r="Q43" s="42"/>
      <c r="R43" s="42"/>
      <c r="S43" s="43" t="s">
        <v>98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99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100</v>
      </c>
      <c r="B47" s="31"/>
      <c r="C47" s="30"/>
    </row>
    <row r="48" spans="1:40" ht="15">
      <c r="A48" s="30" t="s">
        <v>101</v>
      </c>
      <c r="B48" s="27" t="str">
        <f>X2</f>
        <v>37-13002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102</v>
      </c>
      <c r="B49" s="32">
        <f>AL3</f>
        <v>41462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103</v>
      </c>
      <c r="B50" t="str">
        <f>AI2</f>
        <v>2003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104</v>
      </c>
      <c r="B51" t="str">
        <f>Q3</f>
        <v>3508179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105</v>
      </c>
      <c r="B52" s="27" t="str">
        <f>E6</f>
        <v>NO36231/11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106</v>
      </c>
      <c r="B53" s="27" t="s">
        <v>107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108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109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110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111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112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113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114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115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116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117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118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119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120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121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122</v>
      </c>
      <c r="B68" s="34" t="str">
        <f>T13</f>
        <v>1215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123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124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125</v>
      </c>
      <c r="B71" s="34" t="str">
        <f>T11</f>
        <v>0600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126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127</v>
      </c>
      <c r="B73" s="34">
        <f>AJ37</f>
        <v>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128</v>
      </c>
      <c r="B74" s="34">
        <f>AJ38</f>
        <v>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129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90</v>
      </c>
      <c r="B76" s="34">
        <f>AJ39</f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130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2013-08-29T18:39:45Z</dcterms:modified>
  <cp:category/>
  <cp:version/>
  <cp:contentType/>
  <cp:contentStatus/>
</cp:coreProperties>
</file>